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-my.sharepoint.com/personal/uqtmcla2_uq_edu_au/Documents/OneDrive Desktop/Projects/Tim McLaren/UOQ2203-006RTX/Dataset for GOA/2022/"/>
    </mc:Choice>
  </mc:AlternateContent>
  <xr:revisionPtr revIDLastSave="449" documentId="13_ncr:1_{A9377680-98BB-8E4E-846C-C705255C7D17}" xr6:coauthVersionLast="47" xr6:coauthVersionMax="47" xr10:uidLastSave="{81008D44-0EAB-1949-A6F5-80BF86F0C974}"/>
  <bookViews>
    <workbookView xWindow="0" yWindow="500" windowWidth="34820" windowHeight="21900" xr2:uid="{86AEC7F2-471E-C74A-8A04-BEEAE25C6084}"/>
  </bookViews>
  <sheets>
    <sheet name="Dry mat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 l="1"/>
  <c r="I27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</calcChain>
</file>

<file path=xl/sharedStrings.xml><?xml version="1.0" encoding="utf-8"?>
<sst xmlns="http://schemas.openxmlformats.org/spreadsheetml/2006/main" count="188" uniqueCount="91">
  <si>
    <t>c102a T2</t>
  </si>
  <si>
    <t>c103a T2</t>
  </si>
  <si>
    <t>c104a T2</t>
  </si>
  <si>
    <t>c106a T2</t>
  </si>
  <si>
    <t>c108a T2</t>
  </si>
  <si>
    <t>c110a T2</t>
  </si>
  <si>
    <t>c201a T2</t>
  </si>
  <si>
    <t>c204a T2</t>
  </si>
  <si>
    <t>c208a T2</t>
  </si>
  <si>
    <t>c210a T2</t>
  </si>
  <si>
    <t>c212a T2</t>
  </si>
  <si>
    <t>c215a T2</t>
  </si>
  <si>
    <t>c305a T2</t>
  </si>
  <si>
    <t>c306a T2</t>
  </si>
  <si>
    <t>c308a T2</t>
  </si>
  <si>
    <t>c310a T2</t>
  </si>
  <si>
    <t>c311a T2</t>
  </si>
  <si>
    <t>c316a T2</t>
  </si>
  <si>
    <t>c401a T2</t>
  </si>
  <si>
    <t>c402a T2</t>
  </si>
  <si>
    <t>c405a T2</t>
  </si>
  <si>
    <t>c411a T2</t>
  </si>
  <si>
    <t>c413a T2</t>
  </si>
  <si>
    <t>c414a T2</t>
  </si>
  <si>
    <t>Crop type</t>
  </si>
  <si>
    <t>Canola</t>
  </si>
  <si>
    <t>Sample</t>
  </si>
  <si>
    <t>ID</t>
  </si>
  <si>
    <t>number</t>
  </si>
  <si>
    <t>Fertiliser type</t>
  </si>
  <si>
    <t>Fertiliser rate</t>
  </si>
  <si>
    <t>Block</t>
  </si>
  <si>
    <t>(kg P/ha)</t>
  </si>
  <si>
    <t>MAP</t>
  </si>
  <si>
    <t>CM</t>
  </si>
  <si>
    <t>w101a T2</t>
  </si>
  <si>
    <t>Wheat</t>
  </si>
  <si>
    <t>w116a T2</t>
  </si>
  <si>
    <t>w105a T2</t>
  </si>
  <si>
    <t>w206a T2</t>
  </si>
  <si>
    <t>w106a T2</t>
  </si>
  <si>
    <t>w304a T2</t>
  </si>
  <si>
    <t>w108a T2</t>
  </si>
  <si>
    <t>w407a T2</t>
  </si>
  <si>
    <t>w111a T2</t>
  </si>
  <si>
    <t>w216a T2</t>
  </si>
  <si>
    <t>w204a T2</t>
  </si>
  <si>
    <t>w310a T2</t>
  </si>
  <si>
    <t>w414a T2</t>
  </si>
  <si>
    <t>w207a T2</t>
  </si>
  <si>
    <t>w208a T2</t>
  </si>
  <si>
    <t>w212a T2</t>
  </si>
  <si>
    <t>w316a T2</t>
  </si>
  <si>
    <t>w413a T2</t>
  </si>
  <si>
    <t>w309a T2</t>
  </si>
  <si>
    <t>w313a T2</t>
  </si>
  <si>
    <t>w311a T2</t>
  </si>
  <si>
    <t>w403a T2</t>
  </si>
  <si>
    <t>w401a T2</t>
  </si>
  <si>
    <t>w408a T2</t>
  </si>
  <si>
    <t>Aboveground</t>
  </si>
  <si>
    <t>dry matter (g)</t>
  </si>
  <si>
    <t>dry matter (kg/ha)</t>
  </si>
  <si>
    <t>Total C</t>
  </si>
  <si>
    <t>Total N</t>
  </si>
  <si>
    <t>Total Al</t>
  </si>
  <si>
    <t>Total Ca</t>
  </si>
  <si>
    <t>Total Cu</t>
  </si>
  <si>
    <t>(g C/kg DM)</t>
  </si>
  <si>
    <t>(g N/kg N)</t>
  </si>
  <si>
    <t>(mg Al/kg DM)</t>
  </si>
  <si>
    <t>(g Ca/kg DM)</t>
  </si>
  <si>
    <t>(mg Cu/kg DM)</t>
  </si>
  <si>
    <t>(mg Fe/kg DM)</t>
  </si>
  <si>
    <t>(g K/kg DM)</t>
  </si>
  <si>
    <t>Total K</t>
  </si>
  <si>
    <t>Total Fe</t>
  </si>
  <si>
    <t>Total Mg</t>
  </si>
  <si>
    <t>Total Mn</t>
  </si>
  <si>
    <t>Total Na</t>
  </si>
  <si>
    <t>Total P</t>
  </si>
  <si>
    <t>Total S</t>
  </si>
  <si>
    <t>Total Zn</t>
  </si>
  <si>
    <t>(g Mg/kg DM)</t>
  </si>
  <si>
    <t>(mg Mn/kg DM)</t>
  </si>
  <si>
    <t>(mg Na/kg DM)</t>
  </si>
  <si>
    <t>(g P/kg DM)</t>
  </si>
  <si>
    <t>(g S/kg DM)</t>
  </si>
  <si>
    <t>(mg Zn/kg DM)</t>
  </si>
  <si>
    <t>Plant sampling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</si>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</sst>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 (Body)"/>
    </font>
    <font>
      <sz val="10"/>
      <color theme="1"/>
      <name val="Calibri (Body)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4" fillId="2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3776-B33A-3A4E-8824-93017671D96F}">
  <dimension ref="A1:V50"/>
  <sheetViews>
    <sheetView tabSelected="1" zoomScale="110" zoomScaleNormal="110" workbookViewId="0"/>
  </sheetViews>
  <sheetFormatPr baseColWidth="10" defaultRowHeight="14" x14ac:dyDescent="0.2"/>
  <cols>
    <col min="1" max="22" width="17" style="2" customWidth="1"/>
    <col min="23" max="16384" width="11" style="2"/>
  </cols>
  <sheetData>
    <row r="1" spans="1:22" ht="15" x14ac:dyDescent="0.2">
      <c r="A1" s="5" t="s">
        <v>26</v>
      </c>
      <c r="B1" s="5" t="s">
        <v>26</v>
      </c>
      <c r="C1" s="5" t="s">
        <v>24</v>
      </c>
      <c r="D1" s="6" t="s">
        <v>29</v>
      </c>
      <c r="E1" s="6" t="s">
        <v>30</v>
      </c>
      <c r="F1" s="6" t="s">
        <v>31</v>
      </c>
      <c r="G1" s="6" t="s">
        <v>89</v>
      </c>
      <c r="H1" s="5" t="s">
        <v>60</v>
      </c>
      <c r="I1" s="5" t="s">
        <v>60</v>
      </c>
      <c r="J1" s="5" t="s">
        <v>63</v>
      </c>
      <c r="K1" s="5" t="s">
        <v>64</v>
      </c>
      <c r="L1" s="8" t="s">
        <v>65</v>
      </c>
      <c r="M1" s="8" t="s">
        <v>66</v>
      </c>
      <c r="N1" s="8" t="s">
        <v>67</v>
      </c>
      <c r="O1" s="8" t="s">
        <v>76</v>
      </c>
      <c r="P1" s="8" t="s">
        <v>75</v>
      </c>
      <c r="Q1" s="8" t="s">
        <v>77</v>
      </c>
      <c r="R1" s="8" t="s">
        <v>78</v>
      </c>
      <c r="S1" s="8" t="s">
        <v>79</v>
      </c>
      <c r="T1" s="8" t="s">
        <v>80</v>
      </c>
      <c r="U1" s="8" t="s">
        <v>81</v>
      </c>
      <c r="V1" s="8" t="s">
        <v>82</v>
      </c>
    </row>
    <row r="2" spans="1:22" ht="15" x14ac:dyDescent="0.2">
      <c r="A2" s="5" t="s">
        <v>28</v>
      </c>
      <c r="B2" s="5" t="s">
        <v>27</v>
      </c>
      <c r="C2" s="5" t="s">
        <v>27</v>
      </c>
      <c r="D2" s="6" t="s">
        <v>27</v>
      </c>
      <c r="E2" s="6" t="s">
        <v>32</v>
      </c>
      <c r="F2" s="6" t="s">
        <v>27</v>
      </c>
      <c r="G2" s="6" t="s">
        <v>90</v>
      </c>
      <c r="H2" s="5" t="s">
        <v>61</v>
      </c>
      <c r="I2" s="5" t="s">
        <v>62</v>
      </c>
      <c r="J2" s="5" t="s">
        <v>68</v>
      </c>
      <c r="K2" s="5" t="s">
        <v>69</v>
      </c>
      <c r="L2" s="5" t="s">
        <v>70</v>
      </c>
      <c r="M2" s="8" t="s">
        <v>71</v>
      </c>
      <c r="N2" s="5" t="s">
        <v>72</v>
      </c>
      <c r="O2" s="5" t="s">
        <v>73</v>
      </c>
      <c r="P2" s="8" t="s">
        <v>74</v>
      </c>
      <c r="Q2" s="8" t="s">
        <v>83</v>
      </c>
      <c r="R2" s="5" t="s">
        <v>84</v>
      </c>
      <c r="S2" s="5" t="s">
        <v>85</v>
      </c>
      <c r="T2" s="8" t="s">
        <v>86</v>
      </c>
      <c r="U2" s="8" t="s">
        <v>87</v>
      </c>
      <c r="V2" s="5" t="s">
        <v>88</v>
      </c>
    </row>
    <row r="3" spans="1:22" x14ac:dyDescent="0.2">
      <c r="A3" s="2">
        <v>1</v>
      </c>
      <c r="B3" s="3" t="s">
        <v>35</v>
      </c>
      <c r="C3" s="3" t="s">
        <v>36</v>
      </c>
      <c r="D3" s="7" t="s">
        <v>34</v>
      </c>
      <c r="E3" s="9">
        <v>30</v>
      </c>
      <c r="F3" s="1">
        <v>1</v>
      </c>
      <c r="G3" s="10">
        <v>44769</v>
      </c>
      <c r="H3" s="4">
        <v>24.93</v>
      </c>
      <c r="I3" s="4">
        <f t="shared" ref="I3:I28" si="0">((H3/1000)/0.000075)</f>
        <v>332.40000000000003</v>
      </c>
      <c r="J3" s="4">
        <v>419.86</v>
      </c>
      <c r="K3" s="4">
        <v>50.253036659999992</v>
      </c>
      <c r="L3" s="4">
        <v>71.67832167832168</v>
      </c>
      <c r="M3" s="4">
        <v>2.7290454545454543</v>
      </c>
      <c r="N3" s="4">
        <v>6.5087412587412583</v>
      </c>
      <c r="O3" s="4">
        <v>174.71590909090909</v>
      </c>
      <c r="P3" s="4">
        <v>38.302898601398603</v>
      </c>
      <c r="Q3" s="4">
        <v>1.8745323426573421</v>
      </c>
      <c r="R3" s="4">
        <v>139.12587412587411</v>
      </c>
      <c r="S3" s="4">
        <v>155.15734265734267</v>
      </c>
      <c r="T3" s="4">
        <v>4.1245804195804192</v>
      </c>
      <c r="U3" s="4">
        <v>4.0443094405594398</v>
      </c>
      <c r="V3" s="4">
        <v>27.0979020979021</v>
      </c>
    </row>
    <row r="4" spans="1:22" x14ac:dyDescent="0.2">
      <c r="A4" s="2">
        <v>2</v>
      </c>
      <c r="B4" s="3" t="s">
        <v>38</v>
      </c>
      <c r="C4" s="3" t="s">
        <v>36</v>
      </c>
      <c r="D4" s="7" t="s">
        <v>33</v>
      </c>
      <c r="E4" s="9">
        <v>90</v>
      </c>
      <c r="F4" s="1">
        <v>1</v>
      </c>
      <c r="G4" s="10">
        <v>44769</v>
      </c>
      <c r="H4" s="4">
        <v>23.99</v>
      </c>
      <c r="I4" s="4">
        <f t="shared" si="0"/>
        <v>319.86666666666667</v>
      </c>
      <c r="J4" s="4">
        <v>416.93999999999994</v>
      </c>
      <c r="K4" s="4">
        <v>47.215202291999994</v>
      </c>
      <c r="L4" s="4">
        <v>87.75933609958507</v>
      </c>
      <c r="M4" s="4">
        <v>2.9784024896265566</v>
      </c>
      <c r="N4" s="4">
        <v>6.6206283343212808</v>
      </c>
      <c r="O4" s="4">
        <v>179.71991701244815</v>
      </c>
      <c r="P4" s="4">
        <v>41.318365145228221</v>
      </c>
      <c r="Q4" s="4">
        <v>1.7766864256075874</v>
      </c>
      <c r="R4" s="4">
        <v>162.99051570835803</v>
      </c>
      <c r="S4" s="4">
        <v>129.01600474214584</v>
      </c>
      <c r="T4" s="4">
        <v>5.2262685240071143</v>
      </c>
      <c r="U4" s="4">
        <v>4.190783935981031</v>
      </c>
      <c r="V4" s="4">
        <v>26.318909306461173</v>
      </c>
    </row>
    <row r="5" spans="1:22" x14ac:dyDescent="0.2">
      <c r="A5" s="2">
        <v>3</v>
      </c>
      <c r="B5" s="3" t="s">
        <v>40</v>
      </c>
      <c r="C5" s="3" t="s">
        <v>36</v>
      </c>
      <c r="D5" s="7" t="s">
        <v>34</v>
      </c>
      <c r="E5" s="9">
        <v>90</v>
      </c>
      <c r="F5" s="1">
        <v>1</v>
      </c>
      <c r="G5" s="10">
        <v>44769</v>
      </c>
      <c r="H5" s="4">
        <v>22.92</v>
      </c>
      <c r="I5" s="4">
        <f t="shared" si="0"/>
        <v>305.60000000000008</v>
      </c>
      <c r="J5" s="4">
        <v>408.24999999999994</v>
      </c>
      <c r="K5" s="4">
        <v>53.684699183999996</v>
      </c>
      <c r="L5" s="4">
        <v>130.70121951219514</v>
      </c>
      <c r="M5" s="4">
        <v>3.4582060975609759</v>
      </c>
      <c r="N5" s="4">
        <v>7.4634146341463428</v>
      </c>
      <c r="O5" s="4">
        <v>236.08993902439025</v>
      </c>
      <c r="P5" s="4">
        <v>45.748602439024374</v>
      </c>
      <c r="Q5" s="4">
        <v>1.8566021341463408</v>
      </c>
      <c r="R5" s="4">
        <v>168.29268292682926</v>
      </c>
      <c r="S5" s="4">
        <v>152.19512195121948</v>
      </c>
      <c r="T5" s="4">
        <v>4.5455487804878052</v>
      </c>
      <c r="U5" s="4">
        <v>4.4095060975609748</v>
      </c>
      <c r="V5" s="4">
        <v>32.103658536585364</v>
      </c>
    </row>
    <row r="6" spans="1:22" x14ac:dyDescent="0.2">
      <c r="A6" s="2">
        <v>4</v>
      </c>
      <c r="B6" s="3" t="s">
        <v>42</v>
      </c>
      <c r="C6" s="3" t="s">
        <v>36</v>
      </c>
      <c r="D6" s="7" t="s">
        <v>33</v>
      </c>
      <c r="E6" s="9">
        <v>30</v>
      </c>
      <c r="F6" s="1">
        <v>1</v>
      </c>
      <c r="G6" s="10">
        <v>44769</v>
      </c>
      <c r="H6" s="4">
        <v>16.43</v>
      </c>
      <c r="I6" s="4">
        <f t="shared" si="0"/>
        <v>219.06666666666669</v>
      </c>
      <c r="J6" s="4">
        <v>420.53</v>
      </c>
      <c r="K6" s="4">
        <v>39.133735739999999</v>
      </c>
      <c r="L6" s="4">
        <v>122.32246798603026</v>
      </c>
      <c r="M6" s="4">
        <v>3.1470139697322468</v>
      </c>
      <c r="N6" s="4">
        <v>6.2339930151338772</v>
      </c>
      <c r="O6" s="4">
        <v>212.16530849825375</v>
      </c>
      <c r="P6" s="4">
        <v>39.480831199068682</v>
      </c>
      <c r="Q6" s="4">
        <v>1.4235026193247959</v>
      </c>
      <c r="R6" s="4">
        <v>161.45518044237485</v>
      </c>
      <c r="S6" s="4">
        <v>87.31082654249127</v>
      </c>
      <c r="T6" s="4">
        <v>3.1674708963911526</v>
      </c>
      <c r="U6" s="4">
        <v>3.1768873690337607</v>
      </c>
      <c r="V6" s="4">
        <v>14.493597206053551</v>
      </c>
    </row>
    <row r="7" spans="1:22" x14ac:dyDescent="0.2">
      <c r="A7" s="2">
        <v>5</v>
      </c>
      <c r="B7" s="3" t="s">
        <v>44</v>
      </c>
      <c r="C7" s="3" t="s">
        <v>36</v>
      </c>
      <c r="D7" s="7" t="s">
        <v>33</v>
      </c>
      <c r="E7" s="9">
        <v>0</v>
      </c>
      <c r="F7" s="1">
        <v>1</v>
      </c>
      <c r="G7" s="10">
        <v>44769</v>
      </c>
      <c r="H7" s="4">
        <v>12.68</v>
      </c>
      <c r="I7" s="4">
        <f t="shared" si="0"/>
        <v>169.06666666666669</v>
      </c>
      <c r="J7" s="4">
        <v>426.81</v>
      </c>
      <c r="K7" s="4">
        <v>42.715786103999996</v>
      </c>
      <c r="L7" s="4">
        <v>105.7630392788152</v>
      </c>
      <c r="M7" s="4">
        <v>3.2842871860914364</v>
      </c>
      <c r="N7" s="4">
        <v>6.699291693496459</v>
      </c>
      <c r="O7" s="4">
        <v>189.43174500965873</v>
      </c>
      <c r="P7" s="4">
        <v>41.078515132002579</v>
      </c>
      <c r="Q7" s="4">
        <v>1.3789375402446873</v>
      </c>
      <c r="R7" s="4">
        <v>137.06696716033483</v>
      </c>
      <c r="S7" s="4">
        <v>104.02446877012235</v>
      </c>
      <c r="T7" s="4">
        <v>2.6838312942691558</v>
      </c>
      <c r="U7" s="4">
        <v>3.3651287830006438</v>
      </c>
      <c r="V7" s="4">
        <v>19.510624597553125</v>
      </c>
    </row>
    <row r="8" spans="1:22" x14ac:dyDescent="0.2">
      <c r="A8" s="2">
        <v>6</v>
      </c>
      <c r="B8" s="3" t="s">
        <v>37</v>
      </c>
      <c r="C8" s="3" t="s">
        <v>36</v>
      </c>
      <c r="D8" s="7" t="s">
        <v>34</v>
      </c>
      <c r="E8" s="9">
        <v>0</v>
      </c>
      <c r="F8" s="1">
        <v>1</v>
      </c>
      <c r="G8" s="10">
        <v>44769</v>
      </c>
      <c r="H8" s="4">
        <v>8.9499999999999993</v>
      </c>
      <c r="I8" s="4">
        <f t="shared" si="0"/>
        <v>119.33333333333334</v>
      </c>
      <c r="J8" s="4">
        <v>425.19999999999993</v>
      </c>
      <c r="K8" s="4">
        <v>47.803594715999999</v>
      </c>
      <c r="L8" s="4">
        <v>109.30232558139534</v>
      </c>
      <c r="M8" s="4">
        <v>3.3252034883720931</v>
      </c>
      <c r="N8" s="4">
        <v>8.0058139534883725</v>
      </c>
      <c r="O8" s="4">
        <v>220.44573643410854</v>
      </c>
      <c r="P8" s="4">
        <v>43.570279069767452</v>
      </c>
      <c r="Q8" s="4">
        <v>1.545484496124031</v>
      </c>
      <c r="R8" s="4">
        <v>130.8236434108527</v>
      </c>
      <c r="S8" s="4">
        <v>98.740310077519368</v>
      </c>
      <c r="T8" s="4">
        <v>2.8913372093023262</v>
      </c>
      <c r="U8" s="4">
        <v>3.771923449612403</v>
      </c>
      <c r="V8" s="4">
        <v>22.480620155038757</v>
      </c>
    </row>
    <row r="9" spans="1:22" x14ac:dyDescent="0.2">
      <c r="A9" s="2">
        <v>7</v>
      </c>
      <c r="B9" s="3" t="s">
        <v>46</v>
      </c>
      <c r="C9" s="3" t="s">
        <v>36</v>
      </c>
      <c r="D9" s="7" t="s">
        <v>33</v>
      </c>
      <c r="E9" s="9">
        <v>90</v>
      </c>
      <c r="F9" s="1">
        <v>2</v>
      </c>
      <c r="G9" s="10">
        <v>44769</v>
      </c>
      <c r="H9" s="4">
        <v>27.59</v>
      </c>
      <c r="I9" s="4">
        <f t="shared" si="0"/>
        <v>367.86666666666667</v>
      </c>
      <c r="J9" s="4">
        <v>417.53</v>
      </c>
      <c r="K9" s="4">
        <v>45.961343675999998</v>
      </c>
      <c r="L9" s="4">
        <v>144.85981308411215</v>
      </c>
      <c r="M9" s="4">
        <v>3.9067065420560745</v>
      </c>
      <c r="N9" s="4">
        <v>7.1495327102803738</v>
      </c>
      <c r="O9" s="4">
        <v>243.80841121495328</v>
      </c>
      <c r="P9" s="4">
        <v>45.887237383177563</v>
      </c>
      <c r="Q9" s="4">
        <v>1.7517943925233643</v>
      </c>
      <c r="R9" s="4">
        <v>169.38317757009347</v>
      </c>
      <c r="S9" s="4">
        <v>104.11214953271028</v>
      </c>
      <c r="T9" s="4">
        <v>4.9865046728971967</v>
      </c>
      <c r="U9" s="4">
        <v>4.2140934579439255</v>
      </c>
      <c r="V9" s="4">
        <v>20.373831775700936</v>
      </c>
    </row>
    <row r="10" spans="1:22" x14ac:dyDescent="0.2">
      <c r="A10" s="2">
        <v>8</v>
      </c>
      <c r="B10" s="3" t="s">
        <v>39</v>
      </c>
      <c r="C10" s="3" t="s">
        <v>36</v>
      </c>
      <c r="D10" s="7" t="s">
        <v>34</v>
      </c>
      <c r="E10" s="9">
        <v>0</v>
      </c>
      <c r="F10" s="1">
        <v>2</v>
      </c>
      <c r="G10" s="10">
        <v>44769</v>
      </c>
      <c r="H10" s="4">
        <v>14.38</v>
      </c>
      <c r="I10" s="4">
        <f t="shared" si="0"/>
        <v>191.73333333333335</v>
      </c>
      <c r="J10" s="4">
        <v>423.88</v>
      </c>
      <c r="K10" s="4">
        <v>47.583652499999999</v>
      </c>
      <c r="L10" s="4">
        <v>127.90909090909091</v>
      </c>
      <c r="M10" s="4">
        <v>3.513190909090909</v>
      </c>
      <c r="N10" s="4">
        <v>7.2327272727272724</v>
      </c>
      <c r="O10" s="4">
        <v>226.36363636363637</v>
      </c>
      <c r="P10" s="4">
        <v>46.327680000000008</v>
      </c>
      <c r="Q10" s="4">
        <v>1.5657772727272725</v>
      </c>
      <c r="R10" s="4">
        <v>136.74545454545452</v>
      </c>
      <c r="S10" s="4">
        <v>95.63636363636364</v>
      </c>
      <c r="T10" s="4">
        <v>3.1581818181818178</v>
      </c>
      <c r="U10" s="4">
        <v>3.844563636363636</v>
      </c>
      <c r="V10" s="4">
        <v>24.81818181818182</v>
      </c>
    </row>
    <row r="11" spans="1:22" x14ac:dyDescent="0.2">
      <c r="A11" s="2">
        <v>9</v>
      </c>
      <c r="B11" s="3" t="s">
        <v>49</v>
      </c>
      <c r="C11" s="3" t="s">
        <v>36</v>
      </c>
      <c r="D11" s="7" t="s">
        <v>33</v>
      </c>
      <c r="E11" s="9">
        <v>30</v>
      </c>
      <c r="F11" s="1">
        <v>2</v>
      </c>
      <c r="G11" s="10">
        <v>44769</v>
      </c>
      <c r="H11" s="4">
        <v>24.42</v>
      </c>
      <c r="I11" s="4">
        <f t="shared" si="0"/>
        <v>325.60000000000002</v>
      </c>
      <c r="J11" s="4">
        <v>424.64</v>
      </c>
      <c r="K11" s="4">
        <v>39.916692432000005</v>
      </c>
      <c r="L11" s="4">
        <v>127.9092702169625</v>
      </c>
      <c r="M11" s="4">
        <v>3.0518461538461543</v>
      </c>
      <c r="N11" s="4">
        <v>6.5384615384615374</v>
      </c>
      <c r="O11" s="4">
        <v>222.75641025641025</v>
      </c>
      <c r="P11" s="4">
        <v>40.766260355029587</v>
      </c>
      <c r="Q11" s="4">
        <v>1.51180966469428</v>
      </c>
      <c r="R11" s="4">
        <v>155.03451676528599</v>
      </c>
      <c r="S11" s="4">
        <v>85.700197238658774</v>
      </c>
      <c r="T11" s="4">
        <v>3.307810650887574</v>
      </c>
      <c r="U11" s="4">
        <v>3.4250591715976331</v>
      </c>
      <c r="V11" s="4">
        <v>16.272189349112427</v>
      </c>
    </row>
    <row r="12" spans="1:22" x14ac:dyDescent="0.2">
      <c r="A12" s="2">
        <v>10</v>
      </c>
      <c r="B12" s="3" t="s">
        <v>50</v>
      </c>
      <c r="C12" s="3" t="s">
        <v>36</v>
      </c>
      <c r="D12" s="7" t="s">
        <v>34</v>
      </c>
      <c r="E12" s="9">
        <v>90</v>
      </c>
      <c r="F12" s="1">
        <v>2</v>
      </c>
      <c r="G12" s="10">
        <v>44769</v>
      </c>
      <c r="H12" s="4">
        <v>21.95</v>
      </c>
      <c r="I12" s="4">
        <f t="shared" si="0"/>
        <v>292.66666666666669</v>
      </c>
      <c r="J12" s="4">
        <v>421.58</v>
      </c>
      <c r="K12" s="4">
        <v>55.559847564000002</v>
      </c>
      <c r="L12" s="4">
        <v>102.9761904761905</v>
      </c>
      <c r="M12" s="4">
        <v>3.7172040816326528</v>
      </c>
      <c r="N12" s="4">
        <v>7.5459183673469399</v>
      </c>
      <c r="O12" s="4">
        <v>195.47193877551021</v>
      </c>
      <c r="P12" s="4">
        <v>45.719071428571425</v>
      </c>
      <c r="Q12" s="4">
        <v>1.8804804421768706</v>
      </c>
      <c r="R12" s="4">
        <v>150.69302721088431</v>
      </c>
      <c r="S12" s="4">
        <v>137.41496598639458</v>
      </c>
      <c r="T12" s="4">
        <v>4.6461734693877554</v>
      </c>
      <c r="U12" s="4">
        <v>4.3031930272108836</v>
      </c>
      <c r="V12" s="4">
        <v>32.568027210884352</v>
      </c>
    </row>
    <row r="13" spans="1:22" x14ac:dyDescent="0.2">
      <c r="A13" s="2">
        <v>11</v>
      </c>
      <c r="B13" s="3" t="s">
        <v>51</v>
      </c>
      <c r="C13" s="3" t="s">
        <v>36</v>
      </c>
      <c r="D13" s="7" t="s">
        <v>33</v>
      </c>
      <c r="E13" s="9">
        <v>0</v>
      </c>
      <c r="F13" s="1">
        <v>2</v>
      </c>
      <c r="G13" s="10">
        <v>44769</v>
      </c>
      <c r="H13" s="4">
        <v>8.92</v>
      </c>
      <c r="I13" s="4">
        <f t="shared" si="0"/>
        <v>118.93333333333334</v>
      </c>
      <c r="J13" s="4">
        <v>429.79999999999995</v>
      </c>
      <c r="K13" s="4">
        <v>44.528899499999994</v>
      </c>
      <c r="L13" s="4">
        <v>134.26380368098162</v>
      </c>
      <c r="M13" s="4">
        <v>3.598144785276074</v>
      </c>
      <c r="N13" s="4">
        <v>6.7582822085889562</v>
      </c>
      <c r="O13" s="4">
        <v>224.99999999999997</v>
      </c>
      <c r="P13" s="4">
        <v>40.844793865030674</v>
      </c>
      <c r="Q13" s="4">
        <v>1.3503266871165645</v>
      </c>
      <c r="R13" s="4">
        <v>150.48773006134965</v>
      </c>
      <c r="S13" s="4">
        <v>87.147239263803684</v>
      </c>
      <c r="T13" s="4">
        <v>2.783650306748465</v>
      </c>
      <c r="U13" s="4">
        <v>3.5752638036809823</v>
      </c>
      <c r="V13" s="4">
        <v>18.312883435582823</v>
      </c>
    </row>
    <row r="14" spans="1:22" x14ac:dyDescent="0.2">
      <c r="A14" s="2">
        <v>12</v>
      </c>
      <c r="B14" s="3" t="s">
        <v>45</v>
      </c>
      <c r="C14" s="3" t="s">
        <v>36</v>
      </c>
      <c r="D14" s="7" t="s">
        <v>34</v>
      </c>
      <c r="E14" s="9">
        <v>30</v>
      </c>
      <c r="F14" s="1">
        <v>2</v>
      </c>
      <c r="G14" s="10">
        <v>44769</v>
      </c>
      <c r="H14" s="4">
        <v>25.72</v>
      </c>
      <c r="I14" s="4">
        <f t="shared" si="0"/>
        <v>342.93333333333334</v>
      </c>
      <c r="J14" s="4">
        <v>421.38999999999993</v>
      </c>
      <c r="K14" s="4">
        <v>50.512455683999988</v>
      </c>
      <c r="L14" s="4">
        <v>197.64918625678121</v>
      </c>
      <c r="M14" s="4">
        <v>3.6468878842676316</v>
      </c>
      <c r="N14" s="4">
        <v>7.6546112115732363</v>
      </c>
      <c r="O14" s="4">
        <v>290.12206148282098</v>
      </c>
      <c r="P14" s="4">
        <v>47.558734177215179</v>
      </c>
      <c r="Q14" s="4">
        <v>1.8741500904159132</v>
      </c>
      <c r="R14" s="4">
        <v>154.30379746835442</v>
      </c>
      <c r="S14" s="4">
        <v>118.44484629294757</v>
      </c>
      <c r="T14" s="4">
        <v>4.2387070524412298</v>
      </c>
      <c r="U14" s="4">
        <v>4.1455560578661848</v>
      </c>
      <c r="V14" s="4">
        <v>26.491862567811932</v>
      </c>
    </row>
    <row r="15" spans="1:22" x14ac:dyDescent="0.2">
      <c r="A15" s="2">
        <v>13</v>
      </c>
      <c r="B15" s="3" t="s">
        <v>41</v>
      </c>
      <c r="C15" s="3" t="s">
        <v>36</v>
      </c>
      <c r="D15" s="7" t="s">
        <v>34</v>
      </c>
      <c r="E15" s="9">
        <v>0</v>
      </c>
      <c r="F15" s="1">
        <v>3</v>
      </c>
      <c r="G15" s="10">
        <v>44769</v>
      </c>
      <c r="H15" s="4">
        <v>25.91</v>
      </c>
      <c r="I15" s="4">
        <f t="shared" si="0"/>
        <v>345.4666666666667</v>
      </c>
      <c r="J15" s="4">
        <v>419.95999999999992</v>
      </c>
      <c r="K15" s="4">
        <v>48.844090583999993</v>
      </c>
      <c r="L15" s="4">
        <v>192.51237623762376</v>
      </c>
      <c r="M15" s="4">
        <v>3.7856305693069308</v>
      </c>
      <c r="N15" s="4">
        <v>7.4795792079207919</v>
      </c>
      <c r="O15" s="4">
        <v>292.62066831683165</v>
      </c>
      <c r="P15" s="4">
        <v>46.724324257425749</v>
      </c>
      <c r="Q15" s="4">
        <v>1.7097308168316834</v>
      </c>
      <c r="R15" s="4">
        <v>165.13459158415841</v>
      </c>
      <c r="S15" s="4">
        <v>107.48762376237623</v>
      </c>
      <c r="T15" s="4">
        <v>3.6483415841584161</v>
      </c>
      <c r="U15" s="4">
        <v>4.0616909034653466</v>
      </c>
      <c r="V15" s="4">
        <v>24.783415841584159</v>
      </c>
    </row>
    <row r="16" spans="1:22" x14ac:dyDescent="0.2">
      <c r="A16" s="2">
        <v>14</v>
      </c>
      <c r="B16" s="3" t="s">
        <v>54</v>
      </c>
      <c r="C16" s="3" t="s">
        <v>36</v>
      </c>
      <c r="D16" s="7" t="s">
        <v>33</v>
      </c>
      <c r="E16" s="9">
        <v>30</v>
      </c>
      <c r="F16" s="1">
        <v>3</v>
      </c>
      <c r="G16" s="10">
        <v>44769</v>
      </c>
      <c r="H16" s="4">
        <v>14.64</v>
      </c>
      <c r="I16" s="4">
        <f t="shared" si="0"/>
        <v>195.20000000000002</v>
      </c>
      <c r="J16" s="4">
        <v>429.41999999999996</v>
      </c>
      <c r="K16" s="4">
        <v>46.781897327999999</v>
      </c>
      <c r="L16" s="4">
        <v>144.65673575129534</v>
      </c>
      <c r="M16" s="4">
        <v>3.576911269430052</v>
      </c>
      <c r="N16" s="4">
        <v>7.2338082901554399</v>
      </c>
      <c r="O16" s="4">
        <v>234.01068652849742</v>
      </c>
      <c r="P16" s="4">
        <v>42.454573834196886</v>
      </c>
      <c r="Q16" s="4">
        <v>1.7318199481865286</v>
      </c>
      <c r="R16" s="4">
        <v>175.18134715025903</v>
      </c>
      <c r="S16" s="4">
        <v>102.29922279792744</v>
      </c>
      <c r="T16" s="4">
        <v>3.6152720207253886</v>
      </c>
      <c r="U16" s="4">
        <v>4.0002444948186531</v>
      </c>
      <c r="V16" s="4">
        <v>20.790155440414505</v>
      </c>
    </row>
    <row r="17" spans="1:22" x14ac:dyDescent="0.2">
      <c r="A17" s="2">
        <v>15</v>
      </c>
      <c r="B17" s="3" t="s">
        <v>47</v>
      </c>
      <c r="C17" s="3" t="s">
        <v>36</v>
      </c>
      <c r="D17" s="7" t="s">
        <v>34</v>
      </c>
      <c r="E17" s="9">
        <v>30</v>
      </c>
      <c r="F17" s="1">
        <v>3</v>
      </c>
      <c r="G17" s="10">
        <v>44769</v>
      </c>
      <c r="H17" s="4">
        <v>33.369999999999997</v>
      </c>
      <c r="I17" s="4">
        <f t="shared" si="0"/>
        <v>444.93333333333334</v>
      </c>
      <c r="J17" s="4">
        <v>418.59999999999997</v>
      </c>
      <c r="K17" s="4">
        <v>46.834533071999999</v>
      </c>
      <c r="L17" s="4">
        <v>215.37958115183244</v>
      </c>
      <c r="M17" s="4">
        <v>3.6632945026178017</v>
      </c>
      <c r="N17" s="4">
        <v>7.5098167539267013</v>
      </c>
      <c r="O17" s="4">
        <v>327.38874345549732</v>
      </c>
      <c r="P17" s="4">
        <v>44.906713350785346</v>
      </c>
      <c r="Q17" s="4">
        <v>1.7092342931937174</v>
      </c>
      <c r="R17" s="4">
        <v>171.37107329842931</v>
      </c>
      <c r="S17" s="4">
        <v>125.35994764397905</v>
      </c>
      <c r="T17" s="4">
        <v>3.4869404450261783</v>
      </c>
      <c r="U17" s="4">
        <v>3.8500179973821993</v>
      </c>
      <c r="V17" s="4">
        <v>22.971204188481678</v>
      </c>
    </row>
    <row r="18" spans="1:22" x14ac:dyDescent="0.2">
      <c r="A18" s="2">
        <v>16</v>
      </c>
      <c r="B18" s="3" t="s">
        <v>56</v>
      </c>
      <c r="C18" s="3" t="s">
        <v>36</v>
      </c>
      <c r="D18" s="7" t="s">
        <v>33</v>
      </c>
      <c r="E18" s="9">
        <v>90</v>
      </c>
      <c r="F18" s="1">
        <v>3</v>
      </c>
      <c r="G18" s="10">
        <v>44769</v>
      </c>
      <c r="H18" s="4">
        <v>24.09</v>
      </c>
      <c r="I18" s="4">
        <f t="shared" si="0"/>
        <v>321.20000000000005</v>
      </c>
      <c r="J18" s="4">
        <v>420.01999999999992</v>
      </c>
      <c r="K18" s="4">
        <v>46.099512504000003</v>
      </c>
      <c r="L18" s="4">
        <v>172.50432775533758</v>
      </c>
      <c r="M18" s="4">
        <v>3.6757443739180613</v>
      </c>
      <c r="N18" s="4">
        <v>7.3277553375649145</v>
      </c>
      <c r="O18" s="4">
        <v>267.3470859780727</v>
      </c>
      <c r="P18" s="4">
        <v>44.784384304673971</v>
      </c>
      <c r="Q18" s="4">
        <v>1.7042916907097516</v>
      </c>
      <c r="R18" s="4">
        <v>180.06491633006345</v>
      </c>
      <c r="S18" s="4">
        <v>99.88459319099826</v>
      </c>
      <c r="T18" s="4">
        <v>4.8808770917484123</v>
      </c>
      <c r="U18" s="4">
        <v>3.9506130986728212</v>
      </c>
      <c r="V18" s="4">
        <v>19.994229659549916</v>
      </c>
    </row>
    <row r="19" spans="1:22" x14ac:dyDescent="0.2">
      <c r="A19" s="2">
        <v>17</v>
      </c>
      <c r="B19" s="3" t="s">
        <v>55</v>
      </c>
      <c r="C19" s="3" t="s">
        <v>36</v>
      </c>
      <c r="D19" s="7" t="s">
        <v>33</v>
      </c>
      <c r="E19" s="9">
        <v>0</v>
      </c>
      <c r="F19" s="1">
        <v>3</v>
      </c>
      <c r="G19" s="10">
        <v>44769</v>
      </c>
      <c r="H19" s="4">
        <v>14.77</v>
      </c>
      <c r="I19" s="4">
        <f t="shared" si="0"/>
        <v>196.93333333333337</v>
      </c>
      <c r="J19" s="4">
        <v>432.15999999999997</v>
      </c>
      <c r="K19" s="4">
        <v>41.90651153999999</v>
      </c>
      <c r="L19" s="4">
        <v>180.68767908309454</v>
      </c>
      <c r="M19" s="4">
        <v>3.28458223495702</v>
      </c>
      <c r="N19" s="4">
        <v>9.6446991404011477</v>
      </c>
      <c r="O19" s="4">
        <v>275.9312320916905</v>
      </c>
      <c r="P19" s="4">
        <v>38.93176160458453</v>
      </c>
      <c r="Q19" s="4">
        <v>1.4901790830945558</v>
      </c>
      <c r="R19" s="4">
        <v>148.77507163323784</v>
      </c>
      <c r="S19" s="4">
        <v>82.091690544412614</v>
      </c>
      <c r="T19" s="4">
        <v>2.6136618911174794</v>
      </c>
      <c r="U19" s="4">
        <v>3.154843839541547</v>
      </c>
      <c r="V19" s="4">
        <v>17.535816618911173</v>
      </c>
    </row>
    <row r="20" spans="1:22" x14ac:dyDescent="0.2">
      <c r="A20" s="2">
        <v>18</v>
      </c>
      <c r="B20" s="3" t="s">
        <v>52</v>
      </c>
      <c r="C20" s="3" t="s">
        <v>36</v>
      </c>
      <c r="D20" s="7" t="s">
        <v>34</v>
      </c>
      <c r="E20" s="9">
        <v>90</v>
      </c>
      <c r="F20" s="1">
        <v>3</v>
      </c>
      <c r="G20" s="10">
        <v>44769</v>
      </c>
      <c r="H20" s="4">
        <v>32.49</v>
      </c>
      <c r="I20" s="4">
        <f t="shared" si="0"/>
        <v>433.2000000000001</v>
      </c>
      <c r="J20" s="4">
        <v>413.09</v>
      </c>
      <c r="K20" s="4">
        <v>53.682819335999994</v>
      </c>
      <c r="L20" s="4">
        <v>167.98909751665659</v>
      </c>
      <c r="M20" s="4">
        <v>4.193645669291338</v>
      </c>
      <c r="N20" s="4">
        <v>7.6917019987886119</v>
      </c>
      <c r="O20" s="4">
        <v>260.97819503331311</v>
      </c>
      <c r="P20" s="4">
        <v>46.966251968503933</v>
      </c>
      <c r="Q20" s="4">
        <v>1.906476377952756</v>
      </c>
      <c r="R20" s="4">
        <v>152.75287704421561</v>
      </c>
      <c r="S20" s="4">
        <v>123.47062386432464</v>
      </c>
      <c r="T20" s="4">
        <v>4.1881072077528785</v>
      </c>
      <c r="U20" s="4">
        <v>4.1021184130829793</v>
      </c>
      <c r="V20" s="4">
        <v>26.98364627498486</v>
      </c>
    </row>
    <row r="21" spans="1:22" x14ac:dyDescent="0.2">
      <c r="A21" s="2">
        <v>19</v>
      </c>
      <c r="B21" s="3" t="s">
        <v>58</v>
      </c>
      <c r="C21" s="3" t="s">
        <v>36</v>
      </c>
      <c r="D21" s="7" t="s">
        <v>33</v>
      </c>
      <c r="E21" s="9">
        <v>30</v>
      </c>
      <c r="F21" s="1">
        <v>4</v>
      </c>
      <c r="G21" s="10">
        <v>44769</v>
      </c>
      <c r="H21" s="4">
        <v>27.39</v>
      </c>
      <c r="I21" s="4">
        <f t="shared" si="0"/>
        <v>365.20000000000005</v>
      </c>
      <c r="J21" s="4">
        <v>425.95</v>
      </c>
      <c r="K21" s="4">
        <v>47.347731575999994</v>
      </c>
      <c r="L21" s="4">
        <v>181.66273584905659</v>
      </c>
      <c r="M21" s="4">
        <v>4.0529876179245283</v>
      </c>
      <c r="N21" s="4">
        <v>6.7659198113207548</v>
      </c>
      <c r="O21" s="4">
        <v>283.57163915094338</v>
      </c>
      <c r="P21" s="4">
        <v>43.658925707547169</v>
      </c>
      <c r="Q21" s="4">
        <v>1.4391111438679247</v>
      </c>
      <c r="R21" s="4">
        <v>164.26149764150944</v>
      </c>
      <c r="S21" s="4">
        <v>96.580188679245296</v>
      </c>
      <c r="T21" s="4">
        <v>3.7705277122641512</v>
      </c>
      <c r="U21" s="4">
        <v>4.1045209316037727</v>
      </c>
      <c r="V21" s="4">
        <v>20.607311320754718</v>
      </c>
    </row>
    <row r="22" spans="1:22" x14ac:dyDescent="0.2">
      <c r="A22" s="2">
        <v>20</v>
      </c>
      <c r="B22" s="3" t="s">
        <v>57</v>
      </c>
      <c r="C22" s="3" t="s">
        <v>36</v>
      </c>
      <c r="D22" s="7" t="s">
        <v>33</v>
      </c>
      <c r="E22" s="9">
        <v>0</v>
      </c>
      <c r="F22" s="1">
        <v>4</v>
      </c>
      <c r="G22" s="10">
        <v>44769</v>
      </c>
      <c r="H22" s="4">
        <v>17.43</v>
      </c>
      <c r="I22" s="4">
        <f t="shared" si="0"/>
        <v>232.40000000000003</v>
      </c>
      <c r="J22" s="4">
        <v>425.18</v>
      </c>
      <c r="K22" s="4">
        <v>45.717903359999994</v>
      </c>
      <c r="L22" s="4">
        <v>241.1247803163445</v>
      </c>
      <c r="M22" s="4">
        <v>3.769497363796134</v>
      </c>
      <c r="N22" s="4">
        <v>6.9015817223198592</v>
      </c>
      <c r="O22" s="4">
        <v>365.99297012302293</v>
      </c>
      <c r="P22" s="4">
        <v>43.870513181019334</v>
      </c>
      <c r="Q22" s="4">
        <v>1.4732337434094904</v>
      </c>
      <c r="R22" s="4">
        <v>161.68717047451671</v>
      </c>
      <c r="S22" s="4">
        <v>87.258347978910365</v>
      </c>
      <c r="T22" s="4">
        <v>3.1151230228471007</v>
      </c>
      <c r="U22" s="4">
        <v>3.7585105448154663</v>
      </c>
      <c r="V22" s="4">
        <v>20.386643233743406</v>
      </c>
    </row>
    <row r="23" spans="1:22" x14ac:dyDescent="0.2">
      <c r="A23" s="2">
        <v>21</v>
      </c>
      <c r="B23" s="3" t="s">
        <v>43</v>
      </c>
      <c r="C23" s="3" t="s">
        <v>36</v>
      </c>
      <c r="D23" s="7" t="s">
        <v>34</v>
      </c>
      <c r="E23" s="9">
        <v>0</v>
      </c>
      <c r="F23" s="1">
        <v>4</v>
      </c>
      <c r="G23" s="10">
        <v>44769</v>
      </c>
      <c r="H23" s="4">
        <v>14.79</v>
      </c>
      <c r="I23" s="4">
        <f t="shared" si="0"/>
        <v>197.20000000000002</v>
      </c>
      <c r="J23" s="4">
        <v>426.58999999999992</v>
      </c>
      <c r="K23" s="4">
        <v>44.304257663999991</v>
      </c>
      <c r="L23" s="4">
        <v>136.24044475330092</v>
      </c>
      <c r="M23" s="4">
        <v>3.6039089645587219</v>
      </c>
      <c r="N23" s="4">
        <v>7.2300208478109802</v>
      </c>
      <c r="O23" s="4">
        <v>231.15010423905491</v>
      </c>
      <c r="P23" s="4">
        <v>42.244586518415559</v>
      </c>
      <c r="Q23" s="4">
        <v>1.4626615705350936</v>
      </c>
      <c r="R23" s="4">
        <v>146.00764419735927</v>
      </c>
      <c r="S23" s="4">
        <v>88.707435719249489</v>
      </c>
      <c r="T23" s="4">
        <v>2.902265462126477</v>
      </c>
      <c r="U23" s="4">
        <v>3.5398227936066711</v>
      </c>
      <c r="V23" s="4">
        <v>19.909659485753998</v>
      </c>
    </row>
    <row r="24" spans="1:22" x14ac:dyDescent="0.2">
      <c r="A24" s="2">
        <v>22</v>
      </c>
      <c r="B24" s="3" t="s">
        <v>59</v>
      </c>
      <c r="C24" s="3" t="s">
        <v>36</v>
      </c>
      <c r="D24" s="7" t="s">
        <v>33</v>
      </c>
      <c r="E24" s="9">
        <v>90</v>
      </c>
      <c r="F24" s="1">
        <v>4</v>
      </c>
      <c r="G24" s="10">
        <v>44769</v>
      </c>
      <c r="H24" s="4">
        <v>29.75</v>
      </c>
      <c r="I24" s="4">
        <f t="shared" si="0"/>
        <v>396.66666666666669</v>
      </c>
      <c r="J24" s="4">
        <v>420.48999999999995</v>
      </c>
      <c r="K24" s="4">
        <v>45.839153556000007</v>
      </c>
      <c r="L24" s="4">
        <v>173.27283372365341</v>
      </c>
      <c r="M24" s="4">
        <v>3.7572207259953152</v>
      </c>
      <c r="N24" s="4">
        <v>7.2558548009367678</v>
      </c>
      <c r="O24" s="4">
        <v>289.37353629976576</v>
      </c>
      <c r="P24" s="4">
        <v>45.131311475409831</v>
      </c>
      <c r="Q24" s="4">
        <v>1.614129098360656</v>
      </c>
      <c r="R24" s="4">
        <v>184.82142857142853</v>
      </c>
      <c r="S24" s="4">
        <v>87.470725995316158</v>
      </c>
      <c r="T24" s="4">
        <v>4.494440866510538</v>
      </c>
      <c r="U24" s="4">
        <v>4.2220213700234188</v>
      </c>
      <c r="V24" s="4">
        <v>20.813817330210771</v>
      </c>
    </row>
    <row r="25" spans="1:22" x14ac:dyDescent="0.2">
      <c r="A25" s="2">
        <v>23</v>
      </c>
      <c r="B25" s="3" t="s">
        <v>53</v>
      </c>
      <c r="C25" s="3" t="s">
        <v>36</v>
      </c>
      <c r="D25" s="7" t="s">
        <v>34</v>
      </c>
      <c r="E25" s="9">
        <v>90</v>
      </c>
      <c r="F25" s="1">
        <v>4</v>
      </c>
      <c r="G25" s="10">
        <v>44769</v>
      </c>
      <c r="H25" s="4">
        <v>27.26</v>
      </c>
      <c r="I25" s="4">
        <f t="shared" si="0"/>
        <v>363.46666666666675</v>
      </c>
      <c r="J25" s="4">
        <v>412.82999999999993</v>
      </c>
      <c r="K25" s="4">
        <v>55.592744904</v>
      </c>
      <c r="L25" s="4">
        <v>187.65996343692871</v>
      </c>
      <c r="M25" s="4">
        <v>3.4124643510054846</v>
      </c>
      <c r="N25" s="4">
        <v>7.6453382084095072</v>
      </c>
      <c r="O25" s="4">
        <v>336.03747714808043</v>
      </c>
      <c r="P25" s="4">
        <v>43.414332723948803</v>
      </c>
      <c r="Q25" s="4">
        <v>1.7459963436928705</v>
      </c>
      <c r="R25" s="4">
        <v>181.64533820840947</v>
      </c>
      <c r="S25" s="4">
        <v>94.332723948811704</v>
      </c>
      <c r="T25" s="4">
        <v>3.4079067641681902</v>
      </c>
      <c r="U25" s="4">
        <v>3.8302193784277878</v>
      </c>
      <c r="V25" s="4">
        <v>20.475319926873855</v>
      </c>
    </row>
    <row r="26" spans="1:22" x14ac:dyDescent="0.2">
      <c r="A26" s="2">
        <v>24</v>
      </c>
      <c r="B26" s="3" t="s">
        <v>48</v>
      </c>
      <c r="C26" s="3" t="s">
        <v>36</v>
      </c>
      <c r="D26" s="7" t="s">
        <v>34</v>
      </c>
      <c r="E26" s="9">
        <v>30</v>
      </c>
      <c r="F26" s="1">
        <v>4</v>
      </c>
      <c r="G26" s="10">
        <v>44769</v>
      </c>
      <c r="H26" s="4">
        <v>20.059999999999999</v>
      </c>
      <c r="I26" s="4">
        <f t="shared" si="0"/>
        <v>267.46666666666664</v>
      </c>
      <c r="J26" s="4">
        <v>425.80999999999995</v>
      </c>
      <c r="K26" s="4">
        <v>46.000820483999988</v>
      </c>
      <c r="L26" s="4">
        <v>230.91397849462368</v>
      </c>
      <c r="M26" s="4">
        <v>3.4534569892473126</v>
      </c>
      <c r="N26" s="4">
        <v>7.7688172043010768</v>
      </c>
      <c r="O26" s="4">
        <v>340.94982078853047</v>
      </c>
      <c r="P26" s="4">
        <v>43.276333333333326</v>
      </c>
      <c r="Q26" s="4">
        <v>1.7385394265232976</v>
      </c>
      <c r="R26" s="4">
        <v>180.43458781362006</v>
      </c>
      <c r="S26" s="4">
        <v>103.04659498207886</v>
      </c>
      <c r="T26" s="4">
        <v>3.540161290322581</v>
      </c>
      <c r="U26" s="4">
        <v>3.8841890681003588</v>
      </c>
      <c r="V26" s="4">
        <v>21.50537634408602</v>
      </c>
    </row>
    <row r="27" spans="1:22" x14ac:dyDescent="0.2">
      <c r="A27" s="2">
        <v>25</v>
      </c>
      <c r="B27" s="3" t="s">
        <v>0</v>
      </c>
      <c r="C27" s="3" t="s">
        <v>25</v>
      </c>
      <c r="D27" s="7" t="s">
        <v>34</v>
      </c>
      <c r="E27" s="9">
        <v>0</v>
      </c>
      <c r="F27" s="1">
        <v>1</v>
      </c>
      <c r="G27" s="10">
        <v>44769</v>
      </c>
      <c r="H27" s="4">
        <v>148.71</v>
      </c>
      <c r="I27" s="4">
        <f t="shared" si="0"/>
        <v>1982.8000000000002</v>
      </c>
      <c r="J27" s="4">
        <v>408.18</v>
      </c>
      <c r="K27" s="4">
        <v>43.275040883999992</v>
      </c>
      <c r="L27" s="4">
        <v>441.91132414619534</v>
      </c>
      <c r="M27" s="4">
        <v>11.977673457159975</v>
      </c>
      <c r="N27" s="4">
        <v>5.0419412822049132</v>
      </c>
      <c r="O27" s="4">
        <v>774.49071300179742</v>
      </c>
      <c r="P27" s="4">
        <v>46.814020371479927</v>
      </c>
      <c r="Q27" s="4">
        <v>3.1871180347513479</v>
      </c>
      <c r="R27" s="4">
        <v>116.79149191132414</v>
      </c>
      <c r="S27" s="4">
        <v>1073.9065308568004</v>
      </c>
      <c r="T27" s="4">
        <v>2.8705901737567405</v>
      </c>
      <c r="U27" s="4">
        <v>6.773744757339724</v>
      </c>
      <c r="V27" s="4">
        <v>37.118034751348112</v>
      </c>
    </row>
    <row r="28" spans="1:22" x14ac:dyDescent="0.2">
      <c r="A28" s="2">
        <v>26</v>
      </c>
      <c r="B28" s="3" t="s">
        <v>1</v>
      </c>
      <c r="C28" s="3" t="s">
        <v>25</v>
      </c>
      <c r="D28" s="7" t="s">
        <v>34</v>
      </c>
      <c r="E28" s="9">
        <v>30</v>
      </c>
      <c r="F28" s="1">
        <v>1</v>
      </c>
      <c r="G28" s="10">
        <v>44769</v>
      </c>
      <c r="H28" s="4">
        <v>209.57</v>
      </c>
      <c r="I28" s="4">
        <f t="shared" si="0"/>
        <v>2794.2666666666669</v>
      </c>
      <c r="J28" s="4">
        <v>421.65999999999997</v>
      </c>
      <c r="K28" s="4">
        <v>44.864452367999995</v>
      </c>
      <c r="L28" s="4">
        <v>73.730297723292466</v>
      </c>
      <c r="M28" s="4">
        <v>12.300709281961471</v>
      </c>
      <c r="N28" s="4">
        <v>4.64448336252189</v>
      </c>
      <c r="O28" s="4">
        <v>157.07092819614712</v>
      </c>
      <c r="P28" s="4">
        <v>51.587033274956212</v>
      </c>
      <c r="Q28" s="4">
        <v>3.3566068301225918</v>
      </c>
      <c r="R28" s="4">
        <v>89.220665499124323</v>
      </c>
      <c r="S28" s="4">
        <v>1721.2784588441332</v>
      </c>
      <c r="T28" s="4">
        <v>3.6262434325744302</v>
      </c>
      <c r="U28" s="4">
        <v>7.3284763572679505</v>
      </c>
      <c r="V28" s="4">
        <v>36.952714535901926</v>
      </c>
    </row>
    <row r="29" spans="1:22" x14ac:dyDescent="0.2">
      <c r="A29" s="2">
        <v>27</v>
      </c>
      <c r="B29" s="3" t="s">
        <v>2</v>
      </c>
      <c r="C29" s="3" t="s">
        <v>25</v>
      </c>
      <c r="D29" s="7" t="s">
        <v>33</v>
      </c>
      <c r="E29" s="9">
        <v>0</v>
      </c>
      <c r="F29" s="1">
        <v>1</v>
      </c>
      <c r="G29" s="10">
        <v>44769</v>
      </c>
      <c r="H29" s="4">
        <v>96.95</v>
      </c>
      <c r="I29" s="4">
        <f t="shared" ref="I29:I50" si="1">((H29/1000)/0.000075)</f>
        <v>1292.666666666667</v>
      </c>
      <c r="J29" s="4">
        <v>413.59</v>
      </c>
      <c r="K29" s="4">
        <v>51.288832907999989</v>
      </c>
      <c r="L29" s="4">
        <v>137.23032069970844</v>
      </c>
      <c r="M29" s="4">
        <v>14.008140524781339</v>
      </c>
      <c r="N29" s="4">
        <v>5.2635568513119519</v>
      </c>
      <c r="O29" s="4">
        <v>252.7696793002915</v>
      </c>
      <c r="P29" s="4">
        <v>47.329199999999993</v>
      </c>
      <c r="Q29" s="4">
        <v>3.5937900874635567</v>
      </c>
      <c r="R29" s="4">
        <v>94.346938775510168</v>
      </c>
      <c r="S29" s="4">
        <v>711.51603498542261</v>
      </c>
      <c r="T29" s="4">
        <v>2.7569125364431488</v>
      </c>
      <c r="U29" s="4">
        <v>7.2049329446064121</v>
      </c>
      <c r="V29" s="4">
        <v>43.294460641399404</v>
      </c>
    </row>
    <row r="30" spans="1:22" x14ac:dyDescent="0.2">
      <c r="A30" s="2">
        <v>28</v>
      </c>
      <c r="B30" s="3" t="s">
        <v>3</v>
      </c>
      <c r="C30" s="3" t="s">
        <v>25</v>
      </c>
      <c r="D30" s="7" t="s">
        <v>33</v>
      </c>
      <c r="E30" s="9">
        <v>90</v>
      </c>
      <c r="F30" s="1">
        <v>1</v>
      </c>
      <c r="G30" s="10">
        <v>44769</v>
      </c>
      <c r="H30" s="4">
        <v>190.97000000000003</v>
      </c>
      <c r="I30" s="4">
        <f t="shared" si="1"/>
        <v>2546.2666666666673</v>
      </c>
      <c r="J30" s="4">
        <v>410.15999999999991</v>
      </c>
      <c r="K30" s="4">
        <v>43.620932916000001</v>
      </c>
      <c r="L30" s="4">
        <v>102.97092288242732</v>
      </c>
      <c r="M30" s="4">
        <v>11.380949431099875</v>
      </c>
      <c r="N30" s="4">
        <v>4.9323640960809101</v>
      </c>
      <c r="O30" s="4">
        <v>178.0183312262958</v>
      </c>
      <c r="P30" s="4">
        <v>53.798495575221231</v>
      </c>
      <c r="Q30" s="4">
        <v>2.9429772439949429</v>
      </c>
      <c r="R30" s="4">
        <v>87.776548672566349</v>
      </c>
      <c r="S30" s="4">
        <v>574.2098609355246</v>
      </c>
      <c r="T30" s="4">
        <v>4.8610240202275588</v>
      </c>
      <c r="U30" s="4">
        <v>7.6963511378002512</v>
      </c>
      <c r="V30" s="4">
        <v>37.831858407079643</v>
      </c>
    </row>
    <row r="31" spans="1:22" x14ac:dyDescent="0.2">
      <c r="A31" s="2">
        <v>29</v>
      </c>
      <c r="B31" s="3" t="s">
        <v>4</v>
      </c>
      <c r="C31" s="3" t="s">
        <v>25</v>
      </c>
      <c r="D31" s="7" t="s">
        <v>33</v>
      </c>
      <c r="E31" s="9">
        <v>30</v>
      </c>
      <c r="F31" s="1">
        <v>1</v>
      </c>
      <c r="G31" s="10">
        <v>44769</v>
      </c>
      <c r="H31" s="4">
        <v>192.24</v>
      </c>
      <c r="I31" s="4">
        <f t="shared" si="1"/>
        <v>2563.2000000000007</v>
      </c>
      <c r="J31" s="4">
        <v>416.09999999999997</v>
      </c>
      <c r="K31" s="4">
        <v>45.779938344000008</v>
      </c>
      <c r="L31" s="4">
        <v>102.69709543568464</v>
      </c>
      <c r="M31" s="4">
        <v>12.402832246591585</v>
      </c>
      <c r="N31" s="4">
        <v>4.6253704801422648</v>
      </c>
      <c r="O31" s="4">
        <v>186.38855957320686</v>
      </c>
      <c r="P31" s="4">
        <v>53.225925311203319</v>
      </c>
      <c r="Q31" s="4">
        <v>2.8994724362774149</v>
      </c>
      <c r="R31" s="4">
        <v>78.427682276230001</v>
      </c>
      <c r="S31" s="4">
        <v>300.62240663900417</v>
      </c>
      <c r="T31" s="4">
        <v>3.8075281564908128</v>
      </c>
      <c r="U31" s="4">
        <v>7.5119546532305881</v>
      </c>
      <c r="V31" s="4">
        <v>36.010669828097214</v>
      </c>
    </row>
    <row r="32" spans="1:22" x14ac:dyDescent="0.2">
      <c r="A32" s="2">
        <v>30</v>
      </c>
      <c r="B32" s="3" t="s">
        <v>5</v>
      </c>
      <c r="C32" s="3" t="s">
        <v>25</v>
      </c>
      <c r="D32" s="7" t="s">
        <v>34</v>
      </c>
      <c r="E32" s="9">
        <v>90</v>
      </c>
      <c r="F32" s="1">
        <v>1</v>
      </c>
      <c r="G32" s="10">
        <v>44769</v>
      </c>
      <c r="H32" s="4">
        <v>329.33</v>
      </c>
      <c r="I32" s="4">
        <f t="shared" si="1"/>
        <v>4391.0666666666675</v>
      </c>
      <c r="J32" s="4">
        <v>388.82999999999993</v>
      </c>
      <c r="K32" s="4">
        <v>42.776881164000002</v>
      </c>
      <c r="L32" s="4">
        <v>108.56065002901916</v>
      </c>
      <c r="M32" s="4">
        <v>18.090182820661639</v>
      </c>
      <c r="N32" s="4">
        <v>4.2623331398723154</v>
      </c>
      <c r="O32" s="4">
        <v>202.73505513639</v>
      </c>
      <c r="P32" s="4">
        <v>59.495620429483445</v>
      </c>
      <c r="Q32" s="4">
        <v>2.6755760301799181</v>
      </c>
      <c r="R32" s="4">
        <v>82.095182820661634</v>
      </c>
      <c r="S32" s="4">
        <v>769.06558328496794</v>
      </c>
      <c r="T32" s="4">
        <v>4.5529396401625073</v>
      </c>
      <c r="U32" s="4">
        <v>7.0049129425420764</v>
      </c>
      <c r="V32" s="4">
        <v>25.072547881601853</v>
      </c>
    </row>
    <row r="33" spans="1:22" x14ac:dyDescent="0.2">
      <c r="A33" s="2">
        <v>31</v>
      </c>
      <c r="B33" s="3" t="s">
        <v>6</v>
      </c>
      <c r="C33" s="3" t="s">
        <v>25</v>
      </c>
      <c r="D33" s="7" t="s">
        <v>34</v>
      </c>
      <c r="E33" s="9">
        <v>30</v>
      </c>
      <c r="F33" s="1">
        <v>2</v>
      </c>
      <c r="G33" s="10">
        <v>44769</v>
      </c>
      <c r="H33" s="4">
        <v>199.36</v>
      </c>
      <c r="I33" s="4">
        <f t="shared" si="1"/>
        <v>2658.1333333333337</v>
      </c>
      <c r="J33" s="4">
        <v>407.55999999999995</v>
      </c>
      <c r="K33" s="4">
        <v>42.184729043999994</v>
      </c>
      <c r="L33" s="4">
        <v>50.69885641677255</v>
      </c>
      <c r="M33" s="4">
        <v>14.627378653113089</v>
      </c>
      <c r="N33" s="4">
        <v>4.3742058449809393</v>
      </c>
      <c r="O33" s="4">
        <v>117.69377382465055</v>
      </c>
      <c r="P33" s="4">
        <v>54.675594663278268</v>
      </c>
      <c r="Q33" s="4">
        <v>2.8687499999999995</v>
      </c>
      <c r="R33" s="4">
        <v>69.920584498094016</v>
      </c>
      <c r="S33" s="4">
        <v>1036.9440914866582</v>
      </c>
      <c r="T33" s="4">
        <v>3.6895997458703946</v>
      </c>
      <c r="U33" s="4">
        <v>6.9049126429479042</v>
      </c>
      <c r="V33" s="4">
        <v>32.782719186785251</v>
      </c>
    </row>
    <row r="34" spans="1:22" x14ac:dyDescent="0.2">
      <c r="A34" s="2">
        <v>32</v>
      </c>
      <c r="B34" s="3" t="s">
        <v>7</v>
      </c>
      <c r="C34" s="3" t="s">
        <v>25</v>
      </c>
      <c r="D34" s="7" t="s">
        <v>33</v>
      </c>
      <c r="E34" s="9">
        <v>30</v>
      </c>
      <c r="F34" s="1">
        <v>2</v>
      </c>
      <c r="G34" s="10">
        <v>44769</v>
      </c>
      <c r="H34" s="4">
        <v>203.67</v>
      </c>
      <c r="I34" s="4">
        <f t="shared" si="1"/>
        <v>2715.6</v>
      </c>
      <c r="J34" s="4">
        <v>417.11</v>
      </c>
      <c r="K34" s="4">
        <v>43.884111636000007</v>
      </c>
      <c r="L34" s="4">
        <v>62.841225626740943</v>
      </c>
      <c r="M34" s="4">
        <v>9.2283994428969365</v>
      </c>
      <c r="N34" s="4">
        <v>4.7732590529247911</v>
      </c>
      <c r="O34" s="4">
        <v>127.85515320334262</v>
      </c>
      <c r="P34" s="4">
        <v>46.477012813370486</v>
      </c>
      <c r="Q34" s="4">
        <v>2.7897994428969359</v>
      </c>
      <c r="R34" s="4">
        <v>81.877437325905291</v>
      </c>
      <c r="S34" s="4">
        <v>903.67688022284131</v>
      </c>
      <c r="T34" s="4">
        <v>3.8303899721448476</v>
      </c>
      <c r="U34" s="4">
        <v>7.2301880222841231</v>
      </c>
      <c r="V34" s="4">
        <v>38.941504178272986</v>
      </c>
    </row>
    <row r="35" spans="1:22" x14ac:dyDescent="0.2">
      <c r="A35" s="2">
        <v>33</v>
      </c>
      <c r="B35" s="3" t="s">
        <v>8</v>
      </c>
      <c r="C35" s="3" t="s">
        <v>25</v>
      </c>
      <c r="D35" s="7" t="s">
        <v>33</v>
      </c>
      <c r="E35" s="9">
        <v>0</v>
      </c>
      <c r="F35" s="1">
        <v>2</v>
      </c>
      <c r="G35" s="10">
        <v>44769</v>
      </c>
      <c r="H35" s="4">
        <v>197.12</v>
      </c>
      <c r="I35" s="4">
        <f t="shared" si="1"/>
        <v>2628.2666666666673</v>
      </c>
      <c r="J35" s="4">
        <v>406.21</v>
      </c>
      <c r="K35" s="4">
        <v>39.808601171999996</v>
      </c>
      <c r="L35" s="4">
        <v>59.310761789600974</v>
      </c>
      <c r="M35" s="4">
        <v>11.798396009673517</v>
      </c>
      <c r="N35" s="4">
        <v>3.7926239419588881</v>
      </c>
      <c r="O35" s="4">
        <v>115.28869407496977</v>
      </c>
      <c r="P35" s="4">
        <v>41.365480048367601</v>
      </c>
      <c r="Q35" s="4">
        <v>2.6058101571946795</v>
      </c>
      <c r="R35" s="4">
        <v>66.538694074969754</v>
      </c>
      <c r="S35" s="4">
        <v>916.95888754534474</v>
      </c>
      <c r="T35" s="4">
        <v>2.2423548972188634</v>
      </c>
      <c r="U35" s="4">
        <v>6.5465568319226124</v>
      </c>
      <c r="V35" s="4">
        <v>25.665054413542922</v>
      </c>
    </row>
    <row r="36" spans="1:22" x14ac:dyDescent="0.2">
      <c r="A36" s="2">
        <v>34</v>
      </c>
      <c r="B36" s="3" t="s">
        <v>9</v>
      </c>
      <c r="C36" s="3" t="s">
        <v>25</v>
      </c>
      <c r="D36" s="7" t="s">
        <v>33</v>
      </c>
      <c r="E36" s="9">
        <v>90</v>
      </c>
      <c r="F36" s="1">
        <v>2</v>
      </c>
      <c r="G36" s="10">
        <v>44769</v>
      </c>
      <c r="H36" s="4">
        <v>285.37</v>
      </c>
      <c r="I36" s="4">
        <f t="shared" si="1"/>
        <v>3804.9333333333338</v>
      </c>
      <c r="J36" s="4">
        <v>417.37999999999994</v>
      </c>
      <c r="K36" s="4">
        <v>38.486128103999995</v>
      </c>
      <c r="L36" s="4">
        <v>56.575898030127462</v>
      </c>
      <c r="M36" s="4">
        <v>10.47421147161066</v>
      </c>
      <c r="N36" s="4">
        <v>4.7867902665121669</v>
      </c>
      <c r="O36" s="4">
        <v>120.90816917728851</v>
      </c>
      <c r="P36" s="4">
        <v>52.346137891077625</v>
      </c>
      <c r="Q36" s="4">
        <v>2.8372074159907301</v>
      </c>
      <c r="R36" s="4">
        <v>84.251158748551546</v>
      </c>
      <c r="S36" s="4">
        <v>1562.311703360371</v>
      </c>
      <c r="T36" s="4">
        <v>5.3863122827346466</v>
      </c>
      <c r="U36" s="4">
        <v>7.6339875434530722</v>
      </c>
      <c r="V36" s="4">
        <v>34.06720741599073</v>
      </c>
    </row>
    <row r="37" spans="1:22" x14ac:dyDescent="0.2">
      <c r="A37" s="2">
        <v>35</v>
      </c>
      <c r="B37" s="3" t="s">
        <v>10</v>
      </c>
      <c r="C37" s="3" t="s">
        <v>25</v>
      </c>
      <c r="D37" s="7" t="s">
        <v>34</v>
      </c>
      <c r="E37" s="9">
        <v>0</v>
      </c>
      <c r="F37" s="1">
        <v>2</v>
      </c>
      <c r="G37" s="10">
        <v>44769</v>
      </c>
      <c r="H37" s="4">
        <v>238.74</v>
      </c>
      <c r="I37" s="4">
        <f t="shared" si="1"/>
        <v>3183.2000000000003</v>
      </c>
      <c r="J37" s="4">
        <v>412.39999999999992</v>
      </c>
      <c r="K37" s="4">
        <v>40.419551771999991</v>
      </c>
      <c r="L37" s="4">
        <v>103.91355140186916</v>
      </c>
      <c r="M37" s="4">
        <v>13.798619158878504</v>
      </c>
      <c r="N37" s="4">
        <v>4.2003504672897201</v>
      </c>
      <c r="O37" s="4">
        <v>174.46699766355141</v>
      </c>
      <c r="P37" s="4">
        <v>46.005529205607466</v>
      </c>
      <c r="Q37" s="4">
        <v>2.3410995911214956</v>
      </c>
      <c r="R37" s="4">
        <v>70.330023364485967</v>
      </c>
      <c r="S37" s="4">
        <v>446.93341121495331</v>
      </c>
      <c r="T37" s="4">
        <v>2.4300788551401875</v>
      </c>
      <c r="U37" s="4">
        <v>6.8237689836448592</v>
      </c>
      <c r="V37" s="4">
        <v>26.109813084112151</v>
      </c>
    </row>
    <row r="38" spans="1:22" x14ac:dyDescent="0.2">
      <c r="A38" s="2">
        <v>36</v>
      </c>
      <c r="B38" s="3" t="s">
        <v>11</v>
      </c>
      <c r="C38" s="3" t="s">
        <v>25</v>
      </c>
      <c r="D38" s="7" t="s">
        <v>34</v>
      </c>
      <c r="E38" s="9">
        <v>90</v>
      </c>
      <c r="F38" s="1">
        <v>2</v>
      </c>
      <c r="G38" s="10">
        <v>44769</v>
      </c>
      <c r="H38" s="4">
        <v>293.77999999999997</v>
      </c>
      <c r="I38" s="4">
        <f t="shared" si="1"/>
        <v>3917.0666666666666</v>
      </c>
      <c r="J38" s="4">
        <v>402.96</v>
      </c>
      <c r="K38" s="4">
        <v>32.353124003999994</v>
      </c>
      <c r="L38" s="4">
        <v>76.957295373665474</v>
      </c>
      <c r="M38" s="4">
        <v>13.66526690391459</v>
      </c>
      <c r="N38" s="4">
        <v>3.9021352313167257</v>
      </c>
      <c r="O38" s="4">
        <v>148.576512455516</v>
      </c>
      <c r="P38" s="4">
        <v>52.110640569395017</v>
      </c>
      <c r="Q38" s="4">
        <v>2.8504492882562276</v>
      </c>
      <c r="R38" s="4">
        <v>65.685053380782904</v>
      </c>
      <c r="S38" s="4">
        <v>1564.9466192170819</v>
      </c>
      <c r="T38" s="4">
        <v>5.2541903914590744</v>
      </c>
      <c r="U38" s="4">
        <v>7.4471886120996436</v>
      </c>
      <c r="V38" s="4">
        <v>21.97508896797153</v>
      </c>
    </row>
    <row r="39" spans="1:22" x14ac:dyDescent="0.2">
      <c r="A39" s="2">
        <v>37</v>
      </c>
      <c r="B39" s="3" t="s">
        <v>12</v>
      </c>
      <c r="C39" s="3" t="s">
        <v>25</v>
      </c>
      <c r="D39" s="7" t="s">
        <v>34</v>
      </c>
      <c r="E39" s="9">
        <v>0</v>
      </c>
      <c r="F39" s="1">
        <v>3</v>
      </c>
      <c r="G39" s="10">
        <v>44769</v>
      </c>
      <c r="H39" s="4">
        <v>176.76</v>
      </c>
      <c r="I39" s="4">
        <f t="shared" si="1"/>
        <v>2356.8000000000002</v>
      </c>
      <c r="J39" s="4">
        <v>415.59999999999997</v>
      </c>
      <c r="K39" s="4">
        <v>43.876592243999994</v>
      </c>
      <c r="L39" s="4">
        <v>85.609308022045312</v>
      </c>
      <c r="M39" s="4">
        <v>11.170669932639314</v>
      </c>
      <c r="N39" s="4">
        <v>4.684629516227802</v>
      </c>
      <c r="O39" s="4">
        <v>161.78046540110225</v>
      </c>
      <c r="P39" s="4">
        <v>48.17945254133496</v>
      </c>
      <c r="Q39" s="4">
        <v>2.8980679730557259</v>
      </c>
      <c r="R39" s="4">
        <v>80.809859154929569</v>
      </c>
      <c r="S39" s="4">
        <v>773.97428046540108</v>
      </c>
      <c r="T39" s="4">
        <v>4.1777250459277413</v>
      </c>
      <c r="U39" s="4">
        <v>7.5105266380894049</v>
      </c>
      <c r="V39" s="4">
        <v>39.773423147581134</v>
      </c>
    </row>
    <row r="40" spans="1:22" x14ac:dyDescent="0.2">
      <c r="A40" s="2">
        <v>38</v>
      </c>
      <c r="B40" s="3" t="s">
        <v>13</v>
      </c>
      <c r="C40" s="3" t="s">
        <v>25</v>
      </c>
      <c r="D40" s="7" t="s">
        <v>33</v>
      </c>
      <c r="E40" s="9">
        <v>90</v>
      </c>
      <c r="F40" s="1">
        <v>3</v>
      </c>
      <c r="G40" s="10">
        <v>44769</v>
      </c>
      <c r="H40" s="4">
        <v>294.57</v>
      </c>
      <c r="I40" s="4">
        <f t="shared" si="1"/>
        <v>3927.6000000000004</v>
      </c>
      <c r="J40" s="4">
        <v>407.57</v>
      </c>
      <c r="K40" s="4">
        <v>40.870715292</v>
      </c>
      <c r="L40" s="4">
        <v>67.31227651966627</v>
      </c>
      <c r="M40" s="4">
        <v>10.951771752085817</v>
      </c>
      <c r="N40" s="4">
        <v>4.7413587604290814</v>
      </c>
      <c r="O40" s="4">
        <v>132.85905840286057</v>
      </c>
      <c r="P40" s="4">
        <v>49.251958283671023</v>
      </c>
      <c r="Q40" s="4">
        <v>2.8510458879618592</v>
      </c>
      <c r="R40" s="4">
        <v>87.586412395709175</v>
      </c>
      <c r="S40" s="4">
        <v>1047.4076281287246</v>
      </c>
      <c r="T40" s="4">
        <v>4.9611293206197855</v>
      </c>
      <c r="U40" s="4">
        <v>7.4865151966626922</v>
      </c>
      <c r="V40" s="4">
        <v>33.700834326579262</v>
      </c>
    </row>
    <row r="41" spans="1:22" x14ac:dyDescent="0.2">
      <c r="A41" s="2">
        <v>39</v>
      </c>
      <c r="B41" s="3" t="s">
        <v>14</v>
      </c>
      <c r="C41" s="3" t="s">
        <v>25</v>
      </c>
      <c r="D41" s="7" t="s">
        <v>33</v>
      </c>
      <c r="E41" s="9">
        <v>30</v>
      </c>
      <c r="F41" s="1">
        <v>3</v>
      </c>
      <c r="G41" s="10">
        <v>44769</v>
      </c>
      <c r="H41" s="4">
        <v>227.81</v>
      </c>
      <c r="I41" s="4">
        <f t="shared" si="1"/>
        <v>3037.4666666666672</v>
      </c>
      <c r="J41" s="4">
        <v>416.75</v>
      </c>
      <c r="K41" s="4">
        <v>43.274100960000006</v>
      </c>
      <c r="L41" s="4">
        <v>64.233353695784956</v>
      </c>
      <c r="M41" s="4">
        <v>9.6724764813683564</v>
      </c>
      <c r="N41" s="4">
        <v>4.8601099572388504</v>
      </c>
      <c r="O41" s="4">
        <v>134.01038485033598</v>
      </c>
      <c r="P41" s="4">
        <v>52.244895540623084</v>
      </c>
      <c r="Q41" s="4">
        <v>2.8607666463042145</v>
      </c>
      <c r="R41" s="4">
        <v>80.612400733048247</v>
      </c>
      <c r="S41" s="4">
        <v>1912.3396456933415</v>
      </c>
      <c r="T41" s="4">
        <v>4.2723335369578486</v>
      </c>
      <c r="U41" s="4">
        <v>7.4349832009773964</v>
      </c>
      <c r="V41" s="4">
        <v>40.134392180818573</v>
      </c>
    </row>
    <row r="42" spans="1:22" x14ac:dyDescent="0.2">
      <c r="A42" s="2">
        <v>40</v>
      </c>
      <c r="B42" s="3" t="s">
        <v>15</v>
      </c>
      <c r="C42" s="3" t="s">
        <v>25</v>
      </c>
      <c r="D42" s="7" t="s">
        <v>34</v>
      </c>
      <c r="E42" s="9">
        <v>90</v>
      </c>
      <c r="F42" s="1">
        <v>3</v>
      </c>
      <c r="G42" s="10">
        <v>44769</v>
      </c>
      <c r="H42" s="4">
        <v>307.8</v>
      </c>
      <c r="I42" s="4">
        <f t="shared" si="1"/>
        <v>4104.0000000000009</v>
      </c>
      <c r="J42" s="4">
        <v>410.17999999999995</v>
      </c>
      <c r="K42" s="4">
        <v>33.948175031999995</v>
      </c>
      <c r="L42" s="4">
        <v>61.785297549591597</v>
      </c>
      <c r="M42" s="4">
        <v>13.021608518086346</v>
      </c>
      <c r="N42" s="4">
        <v>4.6417736289381555</v>
      </c>
      <c r="O42" s="4">
        <v>134.66306884480747</v>
      </c>
      <c r="P42" s="4">
        <v>49.934446907817978</v>
      </c>
      <c r="Q42" s="4">
        <v>3.476718203033839</v>
      </c>
      <c r="R42" s="4">
        <v>84.237164527421243</v>
      </c>
      <c r="S42" s="4">
        <v>3894.2240373395562</v>
      </c>
      <c r="T42" s="4">
        <v>4.8133722287047851</v>
      </c>
      <c r="U42" s="4">
        <v>7.2911114352392055</v>
      </c>
      <c r="V42" s="4">
        <v>25.466744457409565</v>
      </c>
    </row>
    <row r="43" spans="1:22" x14ac:dyDescent="0.2">
      <c r="A43" s="2">
        <v>41</v>
      </c>
      <c r="B43" s="3" t="s">
        <v>16</v>
      </c>
      <c r="C43" s="3" t="s">
        <v>25</v>
      </c>
      <c r="D43" s="7" t="s">
        <v>34</v>
      </c>
      <c r="E43" s="9">
        <v>30</v>
      </c>
      <c r="F43" s="1">
        <v>3</v>
      </c>
      <c r="G43" s="10">
        <v>44769</v>
      </c>
      <c r="H43" s="4">
        <v>221.24</v>
      </c>
      <c r="I43" s="4">
        <f t="shared" si="1"/>
        <v>2949.8666666666672</v>
      </c>
      <c r="J43" s="4">
        <v>400.78999999999996</v>
      </c>
      <c r="K43" s="4">
        <v>42.676309295999999</v>
      </c>
      <c r="L43" s="4">
        <v>80.095351609058383</v>
      </c>
      <c r="M43" s="4">
        <v>12.342663289630513</v>
      </c>
      <c r="N43" s="4">
        <v>4.8325387365911796</v>
      </c>
      <c r="O43" s="4">
        <v>150.29052443384981</v>
      </c>
      <c r="P43" s="4">
        <v>50.254626936829553</v>
      </c>
      <c r="Q43" s="4">
        <v>3.0299106078665079</v>
      </c>
      <c r="R43" s="4">
        <v>68.773837902264603</v>
      </c>
      <c r="S43" s="4">
        <v>3391.5375446960661</v>
      </c>
      <c r="T43" s="4">
        <v>4.3993265792610252</v>
      </c>
      <c r="U43" s="4">
        <v>6.7318087008343275</v>
      </c>
      <c r="V43" s="4">
        <v>30.840286054827175</v>
      </c>
    </row>
    <row r="44" spans="1:22" x14ac:dyDescent="0.2">
      <c r="A44" s="2">
        <v>42</v>
      </c>
      <c r="B44" s="3" t="s">
        <v>17</v>
      </c>
      <c r="C44" s="3" t="s">
        <v>25</v>
      </c>
      <c r="D44" s="7" t="s">
        <v>33</v>
      </c>
      <c r="E44" s="9">
        <v>0</v>
      </c>
      <c r="F44" s="1">
        <v>3</v>
      </c>
      <c r="G44" s="10">
        <v>44769</v>
      </c>
      <c r="H44" s="4">
        <v>156.41999999999999</v>
      </c>
      <c r="I44" s="4">
        <f t="shared" si="1"/>
        <v>2085.6</v>
      </c>
      <c r="J44" s="4">
        <v>410.89999999999992</v>
      </c>
      <c r="K44" s="4">
        <v>41.683749552000002</v>
      </c>
      <c r="L44" s="4">
        <v>92.181818181818187</v>
      </c>
      <c r="M44" s="4">
        <v>13.985399999999997</v>
      </c>
      <c r="N44" s="4">
        <v>4.5436363636363639</v>
      </c>
      <c r="O44" s="4">
        <v>169.20454545454547</v>
      </c>
      <c r="P44" s="4">
        <v>51.163789090909077</v>
      </c>
      <c r="Q44" s="4">
        <v>2.9909181818181816</v>
      </c>
      <c r="R44" s="4">
        <v>68.47727272727272</v>
      </c>
      <c r="S44" s="4">
        <v>689</v>
      </c>
      <c r="T44" s="4">
        <v>2.8157727272727273</v>
      </c>
      <c r="U44" s="4">
        <v>7.3520500000000002</v>
      </c>
      <c r="V44" s="4">
        <v>28.36363636363636</v>
      </c>
    </row>
    <row r="45" spans="1:22" x14ac:dyDescent="0.2">
      <c r="A45" s="2">
        <v>43</v>
      </c>
      <c r="B45" s="3" t="s">
        <v>18</v>
      </c>
      <c r="C45" s="3" t="s">
        <v>25</v>
      </c>
      <c r="D45" s="7" t="s">
        <v>33</v>
      </c>
      <c r="E45" s="9">
        <v>90</v>
      </c>
      <c r="F45" s="1">
        <v>4</v>
      </c>
      <c r="G45" s="10">
        <v>44769</v>
      </c>
      <c r="H45" s="4">
        <v>386.8</v>
      </c>
      <c r="I45" s="4">
        <f t="shared" si="1"/>
        <v>5157.3333333333339</v>
      </c>
      <c r="J45" s="4">
        <v>409.71999999999991</v>
      </c>
      <c r="K45" s="4">
        <v>41.678110007999997</v>
      </c>
      <c r="L45" s="4">
        <v>195.30956848030019</v>
      </c>
      <c r="M45" s="4">
        <v>11.627634146341466</v>
      </c>
      <c r="N45" s="4">
        <v>4.784240150093809</v>
      </c>
      <c r="O45" s="4">
        <v>316.83864915572235</v>
      </c>
      <c r="P45" s="4">
        <v>50.808652908067536</v>
      </c>
      <c r="Q45" s="4">
        <v>2.9243667917448408</v>
      </c>
      <c r="R45" s="4">
        <v>81.772983114446518</v>
      </c>
      <c r="S45" s="4">
        <v>757.12945590994377</v>
      </c>
      <c r="T45" s="4">
        <v>5.5242776735459671</v>
      </c>
      <c r="U45" s="4">
        <v>7.2737382739212011</v>
      </c>
      <c r="V45" s="4">
        <v>32.082551594746725</v>
      </c>
    </row>
    <row r="46" spans="1:22" x14ac:dyDescent="0.2">
      <c r="A46" s="2">
        <v>44</v>
      </c>
      <c r="B46" s="3" t="s">
        <v>19</v>
      </c>
      <c r="C46" s="3" t="s">
        <v>25</v>
      </c>
      <c r="D46" s="7" t="s">
        <v>33</v>
      </c>
      <c r="E46" s="9">
        <v>30</v>
      </c>
      <c r="F46" s="1">
        <v>4</v>
      </c>
      <c r="G46" s="10">
        <v>44769</v>
      </c>
      <c r="H46" s="4">
        <v>201.84</v>
      </c>
      <c r="I46" s="4">
        <f t="shared" si="1"/>
        <v>2691.2000000000003</v>
      </c>
      <c r="J46" s="4">
        <v>420.01999999999992</v>
      </c>
      <c r="K46" s="4">
        <v>42.119874287999998</v>
      </c>
      <c r="L46" s="4">
        <v>126.37931034482759</v>
      </c>
      <c r="M46" s="4">
        <v>12.07984655172414</v>
      </c>
      <c r="N46" s="4">
        <v>4.9241379310344833</v>
      </c>
      <c r="O46" s="4">
        <v>230.81896551724137</v>
      </c>
      <c r="P46" s="4">
        <v>47.848934482758608</v>
      </c>
      <c r="Q46" s="4">
        <v>3.0721637931034489</v>
      </c>
      <c r="R46" s="4">
        <v>79.508620689655174</v>
      </c>
      <c r="S46" s="4">
        <v>745.60344827586198</v>
      </c>
      <c r="T46" s="4">
        <v>4.2135517241379308</v>
      </c>
      <c r="U46" s="4">
        <v>7.3084482758620677</v>
      </c>
      <c r="V46" s="4">
        <v>36.810344827586214</v>
      </c>
    </row>
    <row r="47" spans="1:22" x14ac:dyDescent="0.2">
      <c r="A47" s="2">
        <v>45</v>
      </c>
      <c r="B47" s="3" t="s">
        <v>20</v>
      </c>
      <c r="C47" s="3" t="s">
        <v>25</v>
      </c>
      <c r="D47" s="7" t="s">
        <v>34</v>
      </c>
      <c r="E47" s="9">
        <v>30</v>
      </c>
      <c r="F47" s="1">
        <v>4</v>
      </c>
      <c r="G47" s="10">
        <v>44769</v>
      </c>
      <c r="H47" s="4">
        <v>194.9</v>
      </c>
      <c r="I47" s="4">
        <f t="shared" si="1"/>
        <v>2598.666666666667</v>
      </c>
      <c r="J47" s="4">
        <v>412.37</v>
      </c>
      <c r="K47" s="4">
        <v>35.84494166399999</v>
      </c>
      <c r="L47" s="4">
        <v>121.69117647058822</v>
      </c>
      <c r="M47" s="4">
        <v>15.429446691176473</v>
      </c>
      <c r="N47" s="4">
        <v>3.9375</v>
      </c>
      <c r="O47" s="4">
        <v>204.61856617647055</v>
      </c>
      <c r="P47" s="4">
        <v>45.326106617647056</v>
      </c>
      <c r="Q47" s="4">
        <v>2.3290625</v>
      </c>
      <c r="R47" s="4">
        <v>77.58272058823529</v>
      </c>
      <c r="S47" s="4">
        <v>1341.3602941176468</v>
      </c>
      <c r="T47" s="4">
        <v>3.7951378676470586</v>
      </c>
      <c r="U47" s="4">
        <v>7.2631341911764693</v>
      </c>
      <c r="V47" s="4">
        <v>25.275735294117645</v>
      </c>
    </row>
    <row r="48" spans="1:22" x14ac:dyDescent="0.2">
      <c r="A48" s="2">
        <v>46</v>
      </c>
      <c r="B48" s="3" t="s">
        <v>21</v>
      </c>
      <c r="C48" s="3" t="s">
        <v>25</v>
      </c>
      <c r="D48" s="7" t="s">
        <v>34</v>
      </c>
      <c r="E48" s="9">
        <v>90</v>
      </c>
      <c r="F48" s="1">
        <v>4</v>
      </c>
      <c r="G48" s="10">
        <v>44769</v>
      </c>
      <c r="H48" s="4">
        <v>339.97</v>
      </c>
      <c r="I48" s="4">
        <f t="shared" si="1"/>
        <v>4532.9333333333343</v>
      </c>
      <c r="J48" s="4">
        <v>397.96999999999991</v>
      </c>
      <c r="K48" s="4">
        <v>36.497248919999997</v>
      </c>
      <c r="L48" s="4">
        <v>95.340401785714292</v>
      </c>
      <c r="M48" s="4">
        <v>12.939534040178572</v>
      </c>
      <c r="N48" s="4">
        <v>4.18359375</v>
      </c>
      <c r="O48" s="4">
        <v>167.51534598214283</v>
      </c>
      <c r="P48" s="4">
        <v>49.184648437499995</v>
      </c>
      <c r="Q48" s="4">
        <v>3.261424386160714</v>
      </c>
      <c r="R48" s="4">
        <v>72.388392857142847</v>
      </c>
      <c r="S48" s="4">
        <v>3816.4620535714284</v>
      </c>
      <c r="T48" s="4">
        <v>5.0673967633928578</v>
      </c>
      <c r="U48" s="4">
        <v>6.637939453125</v>
      </c>
      <c r="V48" s="4">
        <v>24.274553571428569</v>
      </c>
    </row>
    <row r="49" spans="1:22" x14ac:dyDescent="0.2">
      <c r="A49" s="2">
        <v>47</v>
      </c>
      <c r="B49" s="3" t="s">
        <v>22</v>
      </c>
      <c r="C49" s="3" t="s">
        <v>25</v>
      </c>
      <c r="D49" s="7" t="s">
        <v>33</v>
      </c>
      <c r="E49" s="9">
        <v>0</v>
      </c>
      <c r="F49" s="1">
        <v>4</v>
      </c>
      <c r="G49" s="10">
        <v>44769</v>
      </c>
      <c r="H49" s="4">
        <v>153.08000000000001</v>
      </c>
      <c r="I49" s="4">
        <f t="shared" si="1"/>
        <v>2041.0666666666671</v>
      </c>
      <c r="J49" s="4">
        <v>412.75</v>
      </c>
      <c r="K49" s="4">
        <v>38.901574511999996</v>
      </c>
      <c r="L49" s="4">
        <v>172.15302491103205</v>
      </c>
      <c r="M49" s="4">
        <v>12.428370106761568</v>
      </c>
      <c r="N49" s="4">
        <v>4.7188612099644116</v>
      </c>
      <c r="O49" s="4">
        <v>295.2624555160142</v>
      </c>
      <c r="P49" s="4">
        <v>45.580761565836305</v>
      </c>
      <c r="Q49" s="4">
        <v>3.1865925266903909</v>
      </c>
      <c r="R49" s="4">
        <v>85.943060498220632</v>
      </c>
      <c r="S49" s="4">
        <v>1379.9822064056939</v>
      </c>
      <c r="T49" s="4">
        <v>2.8765569395017794</v>
      </c>
      <c r="U49" s="4">
        <v>7.4390747330960858</v>
      </c>
      <c r="V49" s="4">
        <v>33.540925266903919</v>
      </c>
    </row>
    <row r="50" spans="1:22" x14ac:dyDescent="0.2">
      <c r="A50" s="2">
        <v>48</v>
      </c>
      <c r="B50" s="3" t="s">
        <v>23</v>
      </c>
      <c r="C50" s="3" t="s">
        <v>25</v>
      </c>
      <c r="D50" s="7" t="s">
        <v>34</v>
      </c>
      <c r="E50" s="9">
        <v>0</v>
      </c>
      <c r="F50" s="1">
        <v>4</v>
      </c>
      <c r="G50" s="10">
        <v>44769</v>
      </c>
      <c r="H50" s="4">
        <v>135.82</v>
      </c>
      <c r="I50" s="4">
        <f t="shared" si="1"/>
        <v>1810.9333333333334</v>
      </c>
      <c r="J50" s="4">
        <v>417.39</v>
      </c>
      <c r="K50" s="4">
        <v>37.943791955999991</v>
      </c>
      <c r="L50" s="4">
        <v>113.53493834409863</v>
      </c>
      <c r="M50" s="4">
        <v>12.516732824427482</v>
      </c>
      <c r="N50" s="4">
        <v>4.7615971814445093</v>
      </c>
      <c r="O50" s="4">
        <v>205.77657075748681</v>
      </c>
      <c r="P50" s="4">
        <v>44.187822665883729</v>
      </c>
      <c r="Q50" s="4">
        <v>3.3167968291250731</v>
      </c>
      <c r="R50" s="4">
        <v>82.147680563711091</v>
      </c>
      <c r="S50" s="4">
        <v>1152.2607163828538</v>
      </c>
      <c r="T50" s="4">
        <v>2.7305196711685267</v>
      </c>
      <c r="U50" s="4">
        <v>6.8522166764533168</v>
      </c>
      <c r="V50" s="4">
        <v>32.941867293012329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Dry matter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McLaren</dc:creator>
  <cp:lastModifiedBy>Reviewer</cp:lastModifiedBy>
  <dcterms:created xsi:type="dcterms:W3CDTF">2022-08-08T04:17:32Z</dcterms:created>
  <dcterms:modified xsi:type="dcterms:W3CDTF">2025-12-19T09:36:27Z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2022-08-08T04:17:32Z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6b656c86-be66-4fe0-b80d-326068710eac</vt:lpwstr>
  </property>
  <property fmtid="{D5CDD505-2E9C-101B-9397-08002B2CF9AE}" pid="8" name="MSIP_Label_0f488380-630a-4f55-a077-a19445e3f360_ContentBits">
    <vt:lpwstr>0</vt:lpwstr>
  </property>
</Properties>
</file>